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y-Elaine\Downloads\"/>
    </mc:Choice>
  </mc:AlternateContent>
  <xr:revisionPtr revIDLastSave="0" documentId="8_{866B537D-4D6A-464A-8934-7E6F8469768B}" xr6:coauthVersionLast="45" xr6:coauthVersionMax="45" xr10:uidLastSave="{00000000-0000-0000-0000-000000000000}"/>
  <bookViews>
    <workbookView xWindow="-108" yWindow="-108" windowWidth="23256" windowHeight="12600" activeTab="1" xr2:uid="{4824482C-2678-4E45-9E42-4B41DA4FD326}"/>
  </bookViews>
  <sheets>
    <sheet name="SCE Q 14" sheetId="3" r:id="rId1"/>
    <sheet name="EDCO A Q 4" sheetId="4" r:id="rId2"/>
    <sheet name="Edco E Part A" sheetId="2" r:id="rId3"/>
    <sheet name="Edco E Part B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" i="4" l="1"/>
  <c r="C7" i="4"/>
  <c r="B7" i="4"/>
  <c r="E6" i="3"/>
  <c r="D6" i="3"/>
  <c r="D5" i="3"/>
  <c r="C6" i="3"/>
  <c r="C5" i="3"/>
  <c r="B6" i="3"/>
  <c r="C15" i="1"/>
  <c r="G14" i="1"/>
  <c r="G17" i="1"/>
  <c r="I14" i="1"/>
  <c r="J14" i="1"/>
  <c r="K14" i="1"/>
  <c r="L14" i="1"/>
  <c r="H14" i="1"/>
  <c r="C14" i="1"/>
  <c r="C6" i="1"/>
  <c r="D6" i="1" s="1"/>
  <c r="D16" i="2"/>
  <c r="D15" i="2"/>
  <c r="C11" i="2"/>
  <c r="D35" i="2"/>
  <c r="C10" i="2"/>
  <c r="B8" i="2"/>
  <c r="A35" i="2"/>
  <c r="D6" i="2"/>
  <c r="C5" i="2"/>
  <c r="B30" i="2"/>
  <c r="E21" i="2"/>
  <c r="F6" i="1"/>
  <c r="D17" i="1" l="1"/>
  <c r="D14" i="1"/>
</calcChain>
</file>

<file path=xl/sharedStrings.xml><?xml version="1.0" encoding="utf-8"?>
<sst xmlns="http://schemas.openxmlformats.org/spreadsheetml/2006/main" count="116" uniqueCount="90">
  <si>
    <t>Date</t>
  </si>
  <si>
    <t>Details</t>
  </si>
  <si>
    <t>Bank</t>
  </si>
  <si>
    <t>Wages</t>
  </si>
  <si>
    <t>Groceries</t>
  </si>
  <si>
    <t>Entertainment</t>
  </si>
  <si>
    <t>Rent</t>
  </si>
  <si>
    <t>Clothes</t>
  </si>
  <si>
    <t>Phone</t>
  </si>
  <si>
    <t>EDCO Sample Paper E Question 16 Part B</t>
  </si>
  <si>
    <t>DR</t>
  </si>
  <si>
    <t>CR</t>
  </si>
  <si>
    <t>Analysed Cash Book of Martin Lynch</t>
  </si>
  <si>
    <t>€</t>
  </si>
  <si>
    <t>Cinema</t>
  </si>
  <si>
    <t>Entertainmnet</t>
  </si>
  <si>
    <t>EDCO Sample Paper E Question 16 Part A</t>
  </si>
  <si>
    <t>Basic Pay</t>
  </si>
  <si>
    <t>Overtime</t>
  </si>
  <si>
    <t>Gross Pay</t>
  </si>
  <si>
    <t>Deductions</t>
  </si>
  <si>
    <t>PAYE</t>
  </si>
  <si>
    <t>Less Tax Credits</t>
  </si>
  <si>
    <t>Tax Payable</t>
  </si>
  <si>
    <t>PRSI</t>
  </si>
  <si>
    <t>USC</t>
  </si>
  <si>
    <t>Health Insurance</t>
  </si>
  <si>
    <t>Savings</t>
  </si>
  <si>
    <t>Total Deductions</t>
  </si>
  <si>
    <t>Net Pay</t>
  </si>
  <si>
    <t>Over time</t>
  </si>
  <si>
    <t xml:space="preserve">Weekly Pay </t>
  </si>
  <si>
    <t>Hours Worked</t>
  </si>
  <si>
    <t>Per Hour</t>
  </si>
  <si>
    <t>He earns €16 per hour. Every hour he works he get €16</t>
  </si>
  <si>
    <t>Overtime is time and a half</t>
  </si>
  <si>
    <t>time = € per hour</t>
  </si>
  <si>
    <t>half = Half € per hour</t>
  </si>
  <si>
    <t>16 + 8</t>
  </si>
  <si>
    <t>he worked 5 hour overtime (40-35)</t>
  </si>
  <si>
    <t>5 * 24</t>
  </si>
  <si>
    <t>Gross Pay * Rate</t>
  </si>
  <si>
    <t>680 * 20%</t>
  </si>
  <si>
    <t>680 * 4%</t>
  </si>
  <si>
    <t>472.62-405 = 67.62</t>
  </si>
  <si>
    <t>Bal c/d</t>
  </si>
  <si>
    <t xml:space="preserve">Step 1 </t>
  </si>
  <si>
    <t>Bring the wage from the previous question ot he debit side of the budget (Remember Dr money in Cr money out)</t>
  </si>
  <si>
    <t xml:space="preserve">Step 2 </t>
  </si>
  <si>
    <t xml:space="preserve">Enter all the payament on the cr side. The figure will go in the bank (Because this is the bank accout) and the relevant column (Because we want to </t>
  </si>
  <si>
    <t>analyse our sepnding (See how much we spend under each heading)</t>
  </si>
  <si>
    <t>Step 3</t>
  </si>
  <si>
    <t>Add up all the columns except the bank</t>
  </si>
  <si>
    <t>Step 4</t>
  </si>
  <si>
    <t>Add up the dr side and write it below the budget on the debit side</t>
  </si>
  <si>
    <t>Step 5</t>
  </si>
  <si>
    <t>Add up the credit side and put it below the busget on the credit side</t>
  </si>
  <si>
    <t>Remember the dr side and the cr side must equal</t>
  </si>
  <si>
    <t>Step 6</t>
  </si>
  <si>
    <t>Use the figures that you calculated in step 4 and step 5 and take the cr side away from the dr side</t>
  </si>
  <si>
    <t>This is the balance figure and if goes on the cr side using the details Bal</t>
  </si>
  <si>
    <t xml:space="preserve">Step 7 </t>
  </si>
  <si>
    <t>Bring the balance figure down to the Dr side for the next month</t>
  </si>
  <si>
    <t>Bal b/d</t>
  </si>
  <si>
    <t>Months</t>
  </si>
  <si>
    <t>Net Cash</t>
  </si>
  <si>
    <t>Opening Cash</t>
  </si>
  <si>
    <t>Closing Cash</t>
  </si>
  <si>
    <t>July</t>
  </si>
  <si>
    <t>August</t>
  </si>
  <si>
    <t>September</t>
  </si>
  <si>
    <t>Total</t>
  </si>
  <si>
    <t>January</t>
  </si>
  <si>
    <t>February</t>
  </si>
  <si>
    <t>March</t>
  </si>
  <si>
    <t>Closing Cash = Net Cash + Opening Cash</t>
  </si>
  <si>
    <t>Closing cash for one month is the opening cash for the next month</t>
  </si>
  <si>
    <t>Rememebr the opening cash for the total colums is the same as the aopening cash for July</t>
  </si>
  <si>
    <t>SEC Question 14</t>
  </si>
  <si>
    <t>EDCO Sample Paper A Question 4</t>
  </si>
  <si>
    <t>(i)</t>
  </si>
  <si>
    <t>Explain the term closing Cash</t>
  </si>
  <si>
    <t>This is the amout of money the family has left over at the end of the month.It is net cash  and opening</t>
  </si>
  <si>
    <t>cash added together. The closing cash for one month is the opening cash for the next month</t>
  </si>
  <si>
    <t>(ii)</t>
  </si>
  <si>
    <t>What advice would you give to the carrington fsmily to reduce or eliminate their</t>
  </si>
  <si>
    <t>Overspending in February and march</t>
  </si>
  <si>
    <t>If they have any big expenditure they may need to spread the payment over a few</t>
  </si>
  <si>
    <t>months rather then pay it out all at once (Buying a car)</t>
  </si>
  <si>
    <t>They would need to increase their income. This could be done by working overtime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</si>
</sst>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1" fillId="0" borderId="4" xfId="0" applyFont="1" applyBorder="1" applyAlignment="1">
      <alignment horizontal="right"/>
    </xf>
    <xf numFmtId="16" fontId="0" fillId="0" borderId="0" xfId="0" applyNumberForma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0" fillId="0" borderId="5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/>
    <xf numFmtId="0" fontId="1" fillId="0" borderId="5" xfId="0" applyFont="1" applyBorder="1"/>
    <xf numFmtId="0" fontId="0" fillId="0" borderId="6" xfId="0" applyBorder="1"/>
    <xf numFmtId="0" fontId="0" fillId="3" borderId="5" xfId="0" applyFill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69732-5DC3-4C6F-A3B0-6896FB57DD3F}">
  <dimension ref="A1:I10"/>
  <sheetViews>
    <sheetView workbookViewId="0">
      <selection activeCell="G13" sqref="G13"/>
    </sheetView>
  </sheetViews>
  <sheetFormatPr defaultRowHeight="14.4" x14ac:dyDescent="0.3"/>
  <cols>
    <col min="1" max="1" width="11.77734375" customWidth="1"/>
  </cols>
  <sheetData>
    <row r="1" spans="1:9" ht="30" customHeight="1" thickBot="1" x14ac:dyDescent="0.35">
      <c r="A1" s="2" t="s">
        <v>78</v>
      </c>
      <c r="B1" s="3"/>
      <c r="C1" s="3"/>
      <c r="D1" s="3"/>
      <c r="E1" s="3"/>
      <c r="F1" s="3"/>
      <c r="G1" s="3"/>
      <c r="H1" s="3"/>
      <c r="I1" s="4"/>
    </row>
    <row r="3" spans="1:9" ht="21" customHeight="1" x14ac:dyDescent="0.3">
      <c r="A3" s="15" t="s">
        <v>64</v>
      </c>
      <c r="B3" s="15" t="s">
        <v>68</v>
      </c>
      <c r="C3" s="15" t="s">
        <v>69</v>
      </c>
      <c r="D3" s="15" t="s">
        <v>70</v>
      </c>
      <c r="E3" s="15" t="s">
        <v>71</v>
      </c>
    </row>
    <row r="4" spans="1:9" ht="21" customHeight="1" thickBot="1" x14ac:dyDescent="0.35">
      <c r="A4" s="23" t="s">
        <v>65</v>
      </c>
      <c r="B4" s="23">
        <v>520</v>
      </c>
      <c r="C4" s="23">
        <v>-300</v>
      </c>
      <c r="D4" s="25">
        <v>450</v>
      </c>
      <c r="E4" s="23">
        <v>670</v>
      </c>
    </row>
    <row r="5" spans="1:9" ht="21" customHeight="1" thickBot="1" x14ac:dyDescent="0.35">
      <c r="A5" s="23" t="s">
        <v>66</v>
      </c>
      <c r="B5" s="25">
        <v>375</v>
      </c>
      <c r="C5" s="24">
        <f>B6</f>
        <v>895</v>
      </c>
      <c r="D5" s="26">
        <f>C6</f>
        <v>595</v>
      </c>
      <c r="E5" s="28">
        <v>375</v>
      </c>
    </row>
    <row r="6" spans="1:9" ht="21" customHeight="1" thickBot="1" x14ac:dyDescent="0.35">
      <c r="A6" s="24" t="s">
        <v>67</v>
      </c>
      <c r="B6" s="26">
        <f>B4+B5</f>
        <v>895</v>
      </c>
      <c r="C6" s="27">
        <f>C4+C5</f>
        <v>595</v>
      </c>
      <c r="D6" s="26">
        <f>D4+D5</f>
        <v>1045</v>
      </c>
      <c r="E6" s="26">
        <f>E4+E5</f>
        <v>1045</v>
      </c>
    </row>
    <row r="8" spans="1:9" x14ac:dyDescent="0.3">
      <c r="A8" s="29" t="s">
        <v>75</v>
      </c>
    </row>
    <row r="9" spans="1:9" x14ac:dyDescent="0.3">
      <c r="A9" s="29" t="s">
        <v>76</v>
      </c>
    </row>
    <row r="10" spans="1:9" x14ac:dyDescent="0.3">
      <c r="A10" s="29" t="s">
        <v>77</v>
      </c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75B50-D3DC-40BF-8566-0EE7E25C3C76}">
  <dimension ref="A1:I17"/>
  <sheetViews>
    <sheetView tabSelected="1" workbookViewId="0">
      <selection activeCell="B21" sqref="B21"/>
    </sheetView>
  </sheetViews>
  <sheetFormatPr defaultRowHeight="14.4" x14ac:dyDescent="0.3"/>
  <cols>
    <col min="1" max="1" width="11.6640625" customWidth="1"/>
  </cols>
  <sheetData>
    <row r="1" spans="1:9" ht="30" customHeight="1" thickBot="1" x14ac:dyDescent="0.35">
      <c r="A1" s="2" t="s">
        <v>79</v>
      </c>
      <c r="B1" s="3"/>
      <c r="C1" s="3"/>
      <c r="D1" s="3"/>
      <c r="E1" s="3"/>
      <c r="F1" s="3"/>
      <c r="G1" s="3"/>
      <c r="H1" s="3"/>
      <c r="I1" s="4"/>
    </row>
    <row r="4" spans="1:9" x14ac:dyDescent="0.3">
      <c r="A4" s="30"/>
      <c r="B4" s="31" t="s">
        <v>72</v>
      </c>
      <c r="C4" s="31" t="s">
        <v>73</v>
      </c>
      <c r="D4" s="31" t="s">
        <v>74</v>
      </c>
      <c r="E4" s="31" t="s">
        <v>71</v>
      </c>
    </row>
    <row r="5" spans="1:9" x14ac:dyDescent="0.3">
      <c r="A5" s="14" t="s">
        <v>65</v>
      </c>
      <c r="B5" s="14">
        <v>820</v>
      </c>
      <c r="C5" s="14">
        <v>-450</v>
      </c>
      <c r="D5" s="14">
        <v>-200</v>
      </c>
      <c r="E5" s="14">
        <v>170</v>
      </c>
    </row>
    <row r="6" spans="1:9" x14ac:dyDescent="0.3">
      <c r="A6" s="14" t="s">
        <v>66</v>
      </c>
      <c r="B6" s="14">
        <v>-200</v>
      </c>
      <c r="C6" s="14">
        <v>620</v>
      </c>
      <c r="D6" s="14">
        <v>170</v>
      </c>
      <c r="E6" s="14">
        <v>-200</v>
      </c>
    </row>
    <row r="7" spans="1:9" x14ac:dyDescent="0.3">
      <c r="A7" s="14" t="s">
        <v>67</v>
      </c>
      <c r="B7" s="14">
        <f>B5+B6</f>
        <v>620</v>
      </c>
      <c r="C7" s="14">
        <f>C5+C6</f>
        <v>170</v>
      </c>
      <c r="D7" s="14">
        <f>D5+D6</f>
        <v>-30</v>
      </c>
      <c r="E7" s="14">
        <v>-30</v>
      </c>
    </row>
    <row r="9" spans="1:9" x14ac:dyDescent="0.3">
      <c r="A9" s="12" t="s">
        <v>80</v>
      </c>
      <c r="B9" s="12" t="s">
        <v>81</v>
      </c>
    </row>
    <row r="10" spans="1:9" x14ac:dyDescent="0.3">
      <c r="A10" t="s">
        <v>82</v>
      </c>
    </row>
    <row r="11" spans="1:9" x14ac:dyDescent="0.3">
      <c r="A11" t="s">
        <v>83</v>
      </c>
    </row>
    <row r="13" spans="1:9" x14ac:dyDescent="0.3">
      <c r="A13" s="12" t="s">
        <v>84</v>
      </c>
      <c r="B13" s="12" t="s">
        <v>85</v>
      </c>
    </row>
    <row r="14" spans="1:9" x14ac:dyDescent="0.3">
      <c r="B14" s="12" t="s">
        <v>86</v>
      </c>
    </row>
    <row r="15" spans="1:9" x14ac:dyDescent="0.3">
      <c r="B15" t="s">
        <v>87</v>
      </c>
    </row>
    <row r="16" spans="1:9" x14ac:dyDescent="0.3">
      <c r="B16" t="s">
        <v>88</v>
      </c>
    </row>
    <row r="17" spans="2:2" x14ac:dyDescent="0.3">
      <c r="B17" t="s">
        <v>89</v>
      </c>
    </row>
  </sheetData>
  <mergeCells count="1">
    <mergeCell ref="A1:I1"/>
  </mergeCells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92FD9-B00F-463C-B512-C8FAB3F98F07}">
  <dimension ref="A1:I35"/>
  <sheetViews>
    <sheetView workbookViewId="0">
      <selection sqref="A1:I1"/>
    </sheetView>
  </sheetViews>
  <sheetFormatPr defaultRowHeight="14.4" x14ac:dyDescent="0.3"/>
  <cols>
    <col min="1" max="1" width="14.44140625" customWidth="1"/>
  </cols>
  <sheetData>
    <row r="1" spans="1:9" ht="30" customHeight="1" thickBot="1" x14ac:dyDescent="0.35">
      <c r="A1" s="2" t="s">
        <v>16</v>
      </c>
      <c r="B1" s="3"/>
      <c r="C1" s="3"/>
      <c r="D1" s="3"/>
      <c r="E1" s="3"/>
      <c r="F1" s="3"/>
      <c r="G1" s="3"/>
      <c r="H1" s="3"/>
      <c r="I1" s="4"/>
    </row>
    <row r="3" spans="1:9" x14ac:dyDescent="0.3">
      <c r="A3" s="14"/>
      <c r="B3" s="15" t="s">
        <v>13</v>
      </c>
      <c r="C3" s="15" t="s">
        <v>13</v>
      </c>
      <c r="D3" s="15" t="s">
        <v>13</v>
      </c>
    </row>
    <row r="4" spans="1:9" x14ac:dyDescent="0.3">
      <c r="A4" s="14" t="s">
        <v>17</v>
      </c>
      <c r="B4" s="14"/>
      <c r="C4" s="16">
        <v>560</v>
      </c>
      <c r="D4" s="14"/>
    </row>
    <row r="5" spans="1:9" x14ac:dyDescent="0.3">
      <c r="A5" s="14" t="s">
        <v>18</v>
      </c>
      <c r="B5" s="14"/>
      <c r="C5" s="16">
        <f>B30</f>
        <v>120</v>
      </c>
      <c r="D5" s="21"/>
    </row>
    <row r="6" spans="1:9" x14ac:dyDescent="0.3">
      <c r="A6" s="14" t="s">
        <v>19</v>
      </c>
      <c r="B6" s="14"/>
      <c r="C6" s="20"/>
      <c r="D6" s="16">
        <f>C4+C5</f>
        <v>680</v>
      </c>
    </row>
    <row r="7" spans="1:9" x14ac:dyDescent="0.3">
      <c r="A7" s="17" t="s">
        <v>20</v>
      </c>
      <c r="B7" s="14"/>
      <c r="C7" s="14"/>
      <c r="D7" s="18"/>
    </row>
    <row r="8" spans="1:9" x14ac:dyDescent="0.3">
      <c r="A8" s="14" t="s">
        <v>21</v>
      </c>
      <c r="B8" s="16">
        <f>A35</f>
        <v>136</v>
      </c>
      <c r="C8" s="14"/>
      <c r="D8" s="14"/>
    </row>
    <row r="9" spans="1:9" x14ac:dyDescent="0.3">
      <c r="A9" s="14" t="s">
        <v>22</v>
      </c>
      <c r="B9" s="16">
        <v>63.5</v>
      </c>
      <c r="C9" s="14"/>
      <c r="D9" s="14"/>
    </row>
    <row r="10" spans="1:9" x14ac:dyDescent="0.3">
      <c r="A10" s="14" t="s">
        <v>23</v>
      </c>
      <c r="B10" s="14"/>
      <c r="C10" s="16">
        <f>B8-B9</f>
        <v>72.5</v>
      </c>
      <c r="D10" s="14"/>
    </row>
    <row r="11" spans="1:9" x14ac:dyDescent="0.3">
      <c r="A11" s="14" t="s">
        <v>24</v>
      </c>
      <c r="B11" s="14"/>
      <c r="C11" s="16">
        <f>D35</f>
        <v>27.2</v>
      </c>
      <c r="D11" s="14"/>
    </row>
    <row r="12" spans="1:9" x14ac:dyDescent="0.3">
      <c r="A12" s="14" t="s">
        <v>25</v>
      </c>
      <c r="B12" s="14"/>
      <c r="C12" s="16">
        <v>7.68</v>
      </c>
      <c r="D12" s="14"/>
    </row>
    <row r="13" spans="1:9" x14ac:dyDescent="0.3">
      <c r="A13" s="14" t="s">
        <v>26</v>
      </c>
      <c r="B13" s="14"/>
      <c r="C13" s="16">
        <v>35</v>
      </c>
      <c r="D13" s="14"/>
    </row>
    <row r="14" spans="1:9" x14ac:dyDescent="0.3">
      <c r="A14" s="14" t="s">
        <v>27</v>
      </c>
      <c r="B14" s="14"/>
      <c r="C14" s="16">
        <v>65</v>
      </c>
      <c r="D14" s="14"/>
    </row>
    <row r="15" spans="1:9" x14ac:dyDescent="0.3">
      <c r="A15" s="14" t="s">
        <v>28</v>
      </c>
      <c r="B15" s="14"/>
      <c r="C15" s="19"/>
      <c r="D15" s="14">
        <f>SUM(C10:C14)</f>
        <v>207.38</v>
      </c>
    </row>
    <row r="16" spans="1:9" x14ac:dyDescent="0.3">
      <c r="A16" s="14" t="s">
        <v>29</v>
      </c>
      <c r="B16" s="14"/>
      <c r="C16" s="14"/>
      <c r="D16" s="16">
        <f>D6-D15</f>
        <v>472.62</v>
      </c>
    </row>
    <row r="19" spans="1:6" x14ac:dyDescent="0.3">
      <c r="A19" s="12" t="s">
        <v>30</v>
      </c>
    </row>
    <row r="20" spans="1:6" x14ac:dyDescent="0.3">
      <c r="A20" s="11" t="s">
        <v>31</v>
      </c>
      <c r="C20" s="13">
        <v>560</v>
      </c>
    </row>
    <row r="21" spans="1:6" x14ac:dyDescent="0.3">
      <c r="A21" s="1" t="s">
        <v>32</v>
      </c>
      <c r="C21" s="10">
        <v>35</v>
      </c>
      <c r="E21">
        <f>C20/C21</f>
        <v>16</v>
      </c>
      <c r="F21" t="s">
        <v>33</v>
      </c>
    </row>
    <row r="23" spans="1:6" x14ac:dyDescent="0.3">
      <c r="A23" t="s">
        <v>34</v>
      </c>
    </row>
    <row r="25" spans="1:6" x14ac:dyDescent="0.3">
      <c r="A25" t="s">
        <v>35</v>
      </c>
    </row>
    <row r="26" spans="1:6" x14ac:dyDescent="0.3">
      <c r="A26" t="s">
        <v>36</v>
      </c>
      <c r="D26" t="s">
        <v>38</v>
      </c>
    </row>
    <row r="27" spans="1:6" x14ac:dyDescent="0.3">
      <c r="A27" t="s">
        <v>37</v>
      </c>
      <c r="D27">
        <v>24</v>
      </c>
      <c r="E27" t="s">
        <v>33</v>
      </c>
    </row>
    <row r="29" spans="1:6" x14ac:dyDescent="0.3">
      <c r="A29" t="s">
        <v>39</v>
      </c>
    </row>
    <row r="30" spans="1:6" x14ac:dyDescent="0.3">
      <c r="A30" t="s">
        <v>40</v>
      </c>
      <c r="B30">
        <f>5*24</f>
        <v>120</v>
      </c>
    </row>
    <row r="32" spans="1:6" x14ac:dyDescent="0.3">
      <c r="A32" s="12" t="s">
        <v>21</v>
      </c>
      <c r="D32" s="12" t="s">
        <v>24</v>
      </c>
    </row>
    <row r="33" spans="1:4" x14ac:dyDescent="0.3">
      <c r="A33" t="s">
        <v>41</v>
      </c>
      <c r="D33" t="s">
        <v>41</v>
      </c>
    </row>
    <row r="34" spans="1:4" x14ac:dyDescent="0.3">
      <c r="A34" t="s">
        <v>42</v>
      </c>
      <c r="D34" t="s">
        <v>43</v>
      </c>
    </row>
    <row r="35" spans="1:4" x14ac:dyDescent="0.3">
      <c r="A35">
        <f>680*0.2</f>
        <v>136</v>
      </c>
      <c r="D35">
        <f>680*0.04</f>
        <v>27.2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7EC14-3EDB-43F6-A49A-4476CFE2CAD3}">
  <dimension ref="A1:N30"/>
  <sheetViews>
    <sheetView workbookViewId="0">
      <selection sqref="A1:N1"/>
    </sheetView>
  </sheetViews>
  <sheetFormatPr defaultRowHeight="14.4" x14ac:dyDescent="0.3"/>
  <cols>
    <col min="9" max="9" width="12.77734375" customWidth="1"/>
  </cols>
  <sheetData>
    <row r="1" spans="1:14" ht="30" customHeight="1" thickBot="1" x14ac:dyDescent="0.35">
      <c r="A1" s="2" t="s">
        <v>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</row>
    <row r="2" spans="1:14" ht="15" thickBot="1" x14ac:dyDescent="0.35"/>
    <row r="3" spans="1:14" ht="15" thickBot="1" x14ac:dyDescent="0.35">
      <c r="A3" s="7" t="s">
        <v>10</v>
      </c>
      <c r="B3" s="6" t="s">
        <v>12</v>
      </c>
      <c r="C3" s="6"/>
      <c r="D3" s="6"/>
      <c r="E3" s="6"/>
      <c r="F3" s="6"/>
      <c r="G3" s="6"/>
      <c r="H3" s="6"/>
      <c r="I3" s="6"/>
      <c r="J3" s="6"/>
      <c r="K3" s="6"/>
      <c r="L3" s="8" t="s">
        <v>11</v>
      </c>
    </row>
    <row r="4" spans="1:14" x14ac:dyDescent="0.3">
      <c r="A4" s="5" t="s">
        <v>0</v>
      </c>
      <c r="B4" s="5" t="s">
        <v>1</v>
      </c>
      <c r="C4" s="5" t="s">
        <v>2</v>
      </c>
      <c r="D4" s="5" t="s">
        <v>3</v>
      </c>
      <c r="E4" s="5" t="s">
        <v>0</v>
      </c>
      <c r="F4" s="5" t="s">
        <v>1</v>
      </c>
      <c r="G4" s="5" t="s">
        <v>2</v>
      </c>
      <c r="H4" s="5" t="s">
        <v>4</v>
      </c>
      <c r="I4" s="5" t="s">
        <v>5</v>
      </c>
      <c r="J4" s="5" t="s">
        <v>8</v>
      </c>
      <c r="K4" s="5" t="s">
        <v>6</v>
      </c>
      <c r="L4" s="5" t="s">
        <v>7</v>
      </c>
    </row>
    <row r="5" spans="1:14" x14ac:dyDescent="0.3">
      <c r="A5" s="5">
        <v>2022</v>
      </c>
      <c r="B5" s="5"/>
      <c r="C5" s="5" t="s">
        <v>13</v>
      </c>
      <c r="D5" s="5" t="s">
        <v>13</v>
      </c>
      <c r="E5" s="5">
        <v>2022</v>
      </c>
      <c r="F5" s="5"/>
      <c r="G5" s="5" t="s">
        <v>13</v>
      </c>
      <c r="H5" s="5" t="s">
        <v>13</v>
      </c>
      <c r="I5" s="5" t="s">
        <v>13</v>
      </c>
      <c r="J5" s="5" t="s">
        <v>13</v>
      </c>
      <c r="K5" s="5" t="s">
        <v>13</v>
      </c>
      <c r="L5" s="5" t="s">
        <v>13</v>
      </c>
    </row>
    <row r="6" spans="1:14" x14ac:dyDescent="0.3">
      <c r="A6" s="9">
        <v>43982</v>
      </c>
      <c r="B6" t="s">
        <v>3</v>
      </c>
      <c r="C6">
        <f>'Edco E Part A'!D16</f>
        <v>472.62</v>
      </c>
      <c r="D6">
        <f>C6</f>
        <v>472.62</v>
      </c>
      <c r="E6" s="9">
        <v>43960</v>
      </c>
      <c r="F6" t="str">
        <f>H4</f>
        <v>Groceries</v>
      </c>
      <c r="G6">
        <v>12.85</v>
      </c>
      <c r="H6">
        <v>12.85</v>
      </c>
    </row>
    <row r="7" spans="1:14" x14ac:dyDescent="0.3">
      <c r="E7" s="9">
        <v>43961</v>
      </c>
      <c r="F7" t="s">
        <v>14</v>
      </c>
      <c r="G7">
        <v>20</v>
      </c>
      <c r="I7">
        <v>20</v>
      </c>
    </row>
    <row r="8" spans="1:14" x14ac:dyDescent="0.3">
      <c r="E8" s="9">
        <v>43962</v>
      </c>
      <c r="F8" t="s">
        <v>8</v>
      </c>
      <c r="G8">
        <v>25</v>
      </c>
      <c r="J8">
        <v>25</v>
      </c>
    </row>
    <row r="9" spans="1:14" x14ac:dyDescent="0.3">
      <c r="E9" s="9">
        <v>43963</v>
      </c>
      <c r="F9" t="s">
        <v>6</v>
      </c>
      <c r="G9">
        <v>200</v>
      </c>
      <c r="K9">
        <v>200</v>
      </c>
    </row>
    <row r="10" spans="1:14" x14ac:dyDescent="0.3">
      <c r="E10" s="9">
        <v>43964</v>
      </c>
      <c r="F10" t="s">
        <v>7</v>
      </c>
      <c r="G10">
        <v>85</v>
      </c>
      <c r="L10">
        <v>85</v>
      </c>
    </row>
    <row r="11" spans="1:14" x14ac:dyDescent="0.3">
      <c r="E11" s="9">
        <v>43965</v>
      </c>
      <c r="F11" t="s">
        <v>4</v>
      </c>
      <c r="G11">
        <v>17.149999999999999</v>
      </c>
      <c r="H11">
        <v>17.149999999999999</v>
      </c>
    </row>
    <row r="12" spans="1:14" x14ac:dyDescent="0.3">
      <c r="E12" s="9">
        <v>43966</v>
      </c>
      <c r="F12" t="s">
        <v>15</v>
      </c>
      <c r="G12">
        <v>45</v>
      </c>
      <c r="I12">
        <v>45</v>
      </c>
    </row>
    <row r="13" spans="1:14" x14ac:dyDescent="0.3">
      <c r="E13" s="9">
        <v>31.05</v>
      </c>
      <c r="F13" t="s">
        <v>45</v>
      </c>
      <c r="G13">
        <v>67.62</v>
      </c>
    </row>
    <row r="14" spans="1:14" ht="15" thickBot="1" x14ac:dyDescent="0.35">
      <c r="C14" s="22">
        <f>C6</f>
        <v>472.62</v>
      </c>
      <c r="D14" s="22">
        <f>D6</f>
        <v>472.62</v>
      </c>
      <c r="G14" s="22">
        <f>SUM(G6:G13)</f>
        <v>472.62</v>
      </c>
      <c r="H14" s="22">
        <f>SUM(H6:H13)</f>
        <v>30</v>
      </c>
      <c r="I14" s="22">
        <f t="shared" ref="I14:L14" si="0">SUM(I6:I13)</f>
        <v>65</v>
      </c>
      <c r="J14" s="22">
        <f t="shared" si="0"/>
        <v>25</v>
      </c>
      <c r="K14" s="22">
        <f t="shared" si="0"/>
        <v>200</v>
      </c>
      <c r="L14" s="22">
        <f t="shared" si="0"/>
        <v>85</v>
      </c>
    </row>
    <row r="15" spans="1:14" ht="15" thickTop="1" x14ac:dyDescent="0.3">
      <c r="A15">
        <v>1.06</v>
      </c>
      <c r="B15" t="s">
        <v>63</v>
      </c>
      <c r="C15">
        <f>G13</f>
        <v>67.62</v>
      </c>
    </row>
    <row r="17" spans="1:7" x14ac:dyDescent="0.3">
      <c r="D17">
        <f>D6</f>
        <v>472.62</v>
      </c>
      <c r="G17">
        <f>SUM(G6:G12)</f>
        <v>405</v>
      </c>
    </row>
    <row r="19" spans="1:7" x14ac:dyDescent="0.3">
      <c r="E19" t="s">
        <v>44</v>
      </c>
    </row>
    <row r="21" spans="1:7" x14ac:dyDescent="0.3">
      <c r="A21" t="s">
        <v>46</v>
      </c>
      <c r="B21" t="s">
        <v>47</v>
      </c>
    </row>
    <row r="22" spans="1:7" x14ac:dyDescent="0.3">
      <c r="A22" t="s">
        <v>48</v>
      </c>
      <c r="B22" t="s">
        <v>49</v>
      </c>
    </row>
    <row r="23" spans="1:7" x14ac:dyDescent="0.3">
      <c r="B23" t="s">
        <v>50</v>
      </c>
    </row>
    <row r="24" spans="1:7" x14ac:dyDescent="0.3">
      <c r="A24" t="s">
        <v>51</v>
      </c>
      <c r="B24" t="s">
        <v>52</v>
      </c>
    </row>
    <row r="25" spans="1:7" x14ac:dyDescent="0.3">
      <c r="A25" t="s">
        <v>53</v>
      </c>
      <c r="B25" t="s">
        <v>54</v>
      </c>
    </row>
    <row r="26" spans="1:7" x14ac:dyDescent="0.3">
      <c r="A26" t="s">
        <v>55</v>
      </c>
      <c r="B26" t="s">
        <v>56</v>
      </c>
    </row>
    <row r="27" spans="1:7" x14ac:dyDescent="0.3">
      <c r="B27" t="s">
        <v>57</v>
      </c>
    </row>
    <row r="28" spans="1:7" x14ac:dyDescent="0.3">
      <c r="A28" t="s">
        <v>58</v>
      </c>
      <c r="B28" t="s">
        <v>59</v>
      </c>
    </row>
    <row r="29" spans="1:7" x14ac:dyDescent="0.3">
      <c r="B29" t="s">
        <v>60</v>
      </c>
    </row>
    <row r="30" spans="1:7" x14ac:dyDescent="0.3">
      <c r="A30" t="s">
        <v>61</v>
      </c>
      <c r="B30" t="s">
        <v>62</v>
      </c>
    </row>
  </sheetData>
  <mergeCells count="2">
    <mergeCell ref="A1:N1"/>
    <mergeCell ref="B3:K3"/>
  </mergeCells>
  <pageMargins left="0.7" right="0.7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304E610CAA6004C98A54CA67EF26E46" ma:contentTypeVersion="28" ma:contentTypeDescription="Create a new document." ma:contentTypeScope="" ma:versionID="3e02c426bb8e51c1699d10dda4b14002">
  <xsd:schema xmlns:xsd="http://www.w3.org/2001/XMLSchema" xmlns:xs="http://www.w3.org/2001/XMLSchema" xmlns:p="http://schemas.microsoft.com/office/2006/metadata/properties" xmlns:ns3="7775840c-38bb-4d58-a071-767e4ebdc270" xmlns:ns4="aa7c2ba6-4f63-4cc3-9422-ba9ac4d33c16" targetNamespace="http://schemas.microsoft.com/office/2006/metadata/properties" ma:root="true" ma:fieldsID="d826c167a56bc41435a46af361af0d87" ns3:_="" ns4:_="">
    <xsd:import namespace="7775840c-38bb-4d58-a071-767e4ebdc270"/>
    <xsd:import namespace="aa7c2ba6-4f63-4cc3-9422-ba9ac4d33c1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NotebookType" minOccurs="0"/>
                <xsd:element ref="ns3:FolderType" minOccurs="0"/>
                <xsd:element ref="ns3:CultureName" minOccurs="0"/>
                <xsd:element ref="ns3:AppVersion" minOccurs="0"/>
                <xsd:element ref="ns3:TeamsChannelId" minOccurs="0"/>
                <xsd:element ref="ns3:Owner" minOccurs="0"/>
                <xsd:element ref="ns3:DefaultSectionNames" minOccurs="0"/>
                <xsd:element ref="ns3:Templates" minOccurs="0"/>
                <xsd:element ref="ns3:Teachers" minOccurs="0"/>
                <xsd:element ref="ns3:Students" minOccurs="0"/>
                <xsd:element ref="ns3:Student_Groups" minOccurs="0"/>
                <xsd:element ref="ns3:Invited_Teachers" minOccurs="0"/>
                <xsd:element ref="ns3:Invited_Students" minOccurs="0"/>
                <xsd:element ref="ns3:Self_Registration_Enabled" minOccurs="0"/>
                <xsd:element ref="ns3:Has_Teacher_Only_SectionGroup" minOccurs="0"/>
                <xsd:element ref="ns3:Is_Collaboration_Space_Locked" minOccurs="0"/>
                <xsd:element ref="ns3:IsNotebookLocked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ath_Settings" minOccurs="0"/>
                <xsd:element ref="ns3:Distribution_Groups" minOccurs="0"/>
                <xsd:element ref="ns3:LMS_Mapping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75840c-38bb-4d58-a071-767e4ebdc2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NotebookType" ma:index="10" nillable="true" ma:displayName="Notebook Type" ma:internalName="NotebookType">
      <xsd:simpleType>
        <xsd:restriction base="dms:Text"/>
      </xsd:simpleType>
    </xsd:element>
    <xsd:element name="FolderType" ma:index="11" nillable="true" ma:displayName="Folder Type" ma:internalName="FolderType">
      <xsd:simpleType>
        <xsd:restriction base="dms:Text"/>
      </xsd:simpleType>
    </xsd:element>
    <xsd:element name="CultureName" ma:index="12" nillable="true" ma:displayName="Culture Name" ma:internalName="CultureName">
      <xsd:simpleType>
        <xsd:restriction base="dms:Text"/>
      </xsd:simpleType>
    </xsd:element>
    <xsd:element name="AppVersion" ma:index="13" nillable="true" ma:displayName="App Version" ma:internalName="AppVersion">
      <xsd:simpleType>
        <xsd:restriction base="dms:Text"/>
      </xsd:simpleType>
    </xsd:element>
    <xsd:element name="TeamsChannelId" ma:index="14" nillable="true" ma:displayName="Teams Channel Id" ma:internalName="TeamsChannelId">
      <xsd:simpleType>
        <xsd:restriction base="dms:Text"/>
      </xsd:simpleType>
    </xsd:element>
    <xsd:element name="Owner" ma:index="15" nillable="true" ma:displayName="Owner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efaultSectionNames" ma:index="16" nillable="true" ma:displayName="Default Section Names" ma:internalName="DefaultSectionNames">
      <xsd:simpleType>
        <xsd:restriction base="dms:Note">
          <xsd:maxLength value="255"/>
        </xsd:restriction>
      </xsd:simpleType>
    </xsd:element>
    <xsd:element name="Templates" ma:index="17" nillable="true" ma:displayName="Templates" ma:internalName="Templates">
      <xsd:simpleType>
        <xsd:restriction base="dms:Note">
          <xsd:maxLength value="255"/>
        </xsd:restriction>
      </xsd:simpleType>
    </xsd:element>
    <xsd:element name="Teachers" ma:index="18" nillable="true" ma:displayName="Teachers" ma:internalName="Teach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s" ma:index="19" nillable="true" ma:displayName="Students" ma:internalName="Student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udent_Groups" ma:index="20" nillable="true" ma:displayName="Student Groups" ma:internalName="Student_Group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nvited_Teachers" ma:index="21" nillable="true" ma:displayName="Invited Teachers" ma:internalName="Invited_Teachers">
      <xsd:simpleType>
        <xsd:restriction base="dms:Note">
          <xsd:maxLength value="255"/>
        </xsd:restriction>
      </xsd:simpleType>
    </xsd:element>
    <xsd:element name="Invited_Students" ma:index="22" nillable="true" ma:displayName="Invited Students" ma:internalName="Invited_Students">
      <xsd:simpleType>
        <xsd:restriction base="dms:Note">
          <xsd:maxLength value="255"/>
        </xsd:restriction>
      </xsd:simpleType>
    </xsd:element>
    <xsd:element name="Self_Registration_Enabled" ma:index="23" nillable="true" ma:displayName="Self Registration Enabled" ma:internalName="Self_Registration_Enabled">
      <xsd:simpleType>
        <xsd:restriction base="dms:Boolean"/>
      </xsd:simpleType>
    </xsd:element>
    <xsd:element name="Has_Teacher_Only_SectionGroup" ma:index="24" nillable="true" ma:displayName="Has Teacher Only SectionGroup" ma:internalName="Has_Teacher_Only_SectionGroup">
      <xsd:simpleType>
        <xsd:restriction base="dms:Boolean"/>
      </xsd:simpleType>
    </xsd:element>
    <xsd:element name="Is_Collaboration_Space_Locked" ma:index="25" nillable="true" ma:displayName="Is Collaboration Space Locked" ma:internalName="Is_Collaboration_Space_Locked">
      <xsd:simpleType>
        <xsd:restriction base="dms:Boolean"/>
      </xsd:simpleType>
    </xsd:element>
    <xsd:element name="IsNotebookLocked" ma:index="26" nillable="true" ma:displayName="Is Notebook Locked" ma:internalName="IsNotebookLocked">
      <xsd:simpleType>
        <xsd:restriction base="dms:Boolean"/>
      </xsd:simpleType>
    </xsd:element>
    <xsd:element name="MediaServiceDateTaken" ma:index="30" nillable="true" ma:displayName="MediaServiceDateTaken" ma:hidden="true" ma:internalName="MediaServiceDateTaken" ma:readOnly="true">
      <xsd:simpleType>
        <xsd:restriction base="dms:Text"/>
      </xsd:simpleType>
    </xsd:element>
    <xsd:element name="Math_Settings" ma:index="31" nillable="true" ma:displayName="Math Settings" ma:internalName="Math_Settings">
      <xsd:simpleType>
        <xsd:restriction base="dms:Text"/>
      </xsd:simpleType>
    </xsd:element>
    <xsd:element name="Distribution_Groups" ma:index="32" nillable="true" ma:displayName="Distribution Groups" ma:internalName="Distribution_Groups">
      <xsd:simpleType>
        <xsd:restriction base="dms:Note">
          <xsd:maxLength value="255"/>
        </xsd:restriction>
      </xsd:simpleType>
    </xsd:element>
    <xsd:element name="LMS_Mappings" ma:index="33" nillable="true" ma:displayName="LMS Mappings" ma:internalName="LMS_Mappings">
      <xsd:simpleType>
        <xsd:restriction base="dms:Note">
          <xsd:maxLength value="255"/>
        </xsd:restriction>
      </xsd:simpleType>
    </xsd:element>
    <xsd:element name="MediaServiceAutoKeyPoints" ma:index="3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7c2ba6-4f63-4cc3-9422-ba9ac4d33c16" elementFormDefault="qualified">
    <xsd:import namespace="http://schemas.microsoft.com/office/2006/documentManagement/types"/>
    <xsd:import namespace="http://schemas.microsoft.com/office/infopath/2007/PartnerControls"/>
    <xsd:element name="SharedWithUsers" ma:index="2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plates xmlns="7775840c-38bb-4d58-a071-767e4ebdc270" xsi:nil="true"/>
    <Has_Teacher_Only_SectionGroup xmlns="7775840c-38bb-4d58-a071-767e4ebdc270" xsi:nil="true"/>
    <Is_Collaboration_Space_Locked xmlns="7775840c-38bb-4d58-a071-767e4ebdc270" xsi:nil="true"/>
    <Self_Registration_Enabled xmlns="7775840c-38bb-4d58-a071-767e4ebdc270" xsi:nil="true"/>
    <Teachers xmlns="7775840c-38bb-4d58-a071-767e4ebdc270">
      <UserInfo>
        <DisplayName/>
        <AccountId xsi:nil="true"/>
        <AccountType/>
      </UserInfo>
    </Teachers>
    <Distribution_Groups xmlns="7775840c-38bb-4d58-a071-767e4ebdc270" xsi:nil="true"/>
    <DefaultSectionNames xmlns="7775840c-38bb-4d58-a071-767e4ebdc270" xsi:nil="true"/>
    <CultureName xmlns="7775840c-38bb-4d58-a071-767e4ebdc270" xsi:nil="true"/>
    <Invited_Teachers xmlns="7775840c-38bb-4d58-a071-767e4ebdc270" xsi:nil="true"/>
    <Invited_Students xmlns="7775840c-38bb-4d58-a071-767e4ebdc270" xsi:nil="true"/>
    <IsNotebookLocked xmlns="7775840c-38bb-4d58-a071-767e4ebdc270" xsi:nil="true"/>
    <LMS_Mappings xmlns="7775840c-38bb-4d58-a071-767e4ebdc270" xsi:nil="true"/>
    <FolderType xmlns="7775840c-38bb-4d58-a071-767e4ebdc270" xsi:nil="true"/>
    <Owner xmlns="7775840c-38bb-4d58-a071-767e4ebdc270">
      <UserInfo>
        <DisplayName/>
        <AccountId xsi:nil="true"/>
        <AccountType/>
      </UserInfo>
    </Owner>
    <Students xmlns="7775840c-38bb-4d58-a071-767e4ebdc270">
      <UserInfo>
        <DisplayName/>
        <AccountId xsi:nil="true"/>
        <AccountType/>
      </UserInfo>
    </Students>
    <AppVersion xmlns="7775840c-38bb-4d58-a071-767e4ebdc270" xsi:nil="true"/>
    <Math_Settings xmlns="7775840c-38bb-4d58-a071-767e4ebdc270" xsi:nil="true"/>
    <NotebookType xmlns="7775840c-38bb-4d58-a071-767e4ebdc270" xsi:nil="true"/>
    <Student_Groups xmlns="7775840c-38bb-4d58-a071-767e4ebdc270">
      <UserInfo>
        <DisplayName/>
        <AccountId xsi:nil="true"/>
        <AccountType/>
      </UserInfo>
    </Student_Groups>
    <TeamsChannelId xmlns="7775840c-38bb-4d58-a071-767e4ebdc270" xsi:nil="true"/>
  </documentManagement>
</p:properties>
</file>

<file path=customXml/itemProps1.xml><?xml version="1.0" encoding="utf-8"?>
<ds:datastoreItem xmlns:ds="http://schemas.openxmlformats.org/officeDocument/2006/customXml" ds:itemID="{E3510C88-6914-43C3-B168-4CE883B64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75840c-38bb-4d58-a071-767e4ebdc270"/>
    <ds:schemaRef ds:uri="aa7c2ba6-4f63-4cc3-9422-ba9ac4d33c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F887497-415C-4475-810B-91B8276DB9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2B56920-5F5D-4B5A-B435-64DF0D630E7F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775840c-38bb-4d58-a071-767e4ebdc270"/>
    <ds:schemaRef ds:uri="http://purl.org/dc/terms/"/>
    <ds:schemaRef ds:uri="aa7c2ba6-4f63-4cc3-9422-ba9ac4d33c1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SCE Q 14</vt:lpstr>
      <vt:lpstr>EDCO A Q 4</vt:lpstr>
      <vt:lpstr>Edco E Part A</vt:lpstr>
      <vt:lpstr>Edco E Part 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Mary-Elaine Tynan</dc:creator>
  <cp:lastModifiedBy>Mary-Elaine Tynan</cp:lastModifiedBy>
  <cp:lastPrinted>2020-01-21T10:35:16Z</cp:lastPrinted>
  <dcterms:created xsi:type="dcterms:W3CDTF">2020-01-21T09:19:15Z</dcterms:created>
  <dcterms:modified xsi:type="dcterms:W3CDTF">2020-01-21T12:08:18Z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0x0101008304E610CAA6004C98A54CA67EF26E46</vt:lpwstr>
  </property>
</Properties>
</file>